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6_2017_2\Nagy_Zsuzsanna\"/>
    </mc:Choice>
  </mc:AlternateContent>
  <bookViews>
    <workbookView xWindow="0" yWindow="0" windowWidth="23040" windowHeight="9408"/>
  </bookViews>
  <sheets>
    <sheet name="Agrár I. évfoly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" l="1"/>
  <c r="A81" i="1"/>
  <c r="A80" i="1"/>
  <c r="A79" i="1"/>
  <c r="A78" i="1"/>
  <c r="A77" i="1"/>
  <c r="A76" i="1"/>
  <c r="A75" i="1"/>
  <c r="A74" i="1"/>
  <c r="A73" i="1"/>
  <c r="A72" i="1"/>
  <c r="I68" i="1"/>
  <c r="A68" i="1"/>
  <c r="I67" i="1"/>
  <c r="A67" i="1"/>
  <c r="I66" i="1"/>
  <c r="A66" i="1"/>
  <c r="I65" i="1"/>
  <c r="A65" i="1"/>
  <c r="I64" i="1"/>
  <c r="A64" i="1"/>
  <c r="I63" i="1"/>
  <c r="A63" i="1"/>
  <c r="I62" i="1"/>
  <c r="A62" i="1"/>
  <c r="I61" i="1"/>
  <c r="A61" i="1"/>
  <c r="I60" i="1"/>
  <c r="A60" i="1"/>
  <c r="I59" i="1"/>
  <c r="A59" i="1"/>
  <c r="I58" i="1"/>
  <c r="A58" i="1"/>
  <c r="I55" i="1"/>
  <c r="A55" i="1"/>
  <c r="I54" i="1"/>
  <c r="A54" i="1"/>
  <c r="I53" i="1"/>
  <c r="A53" i="1"/>
  <c r="I52" i="1"/>
  <c r="A52" i="1"/>
  <c r="I51" i="1"/>
  <c r="A51" i="1"/>
  <c r="I50" i="1"/>
  <c r="A50" i="1"/>
  <c r="I49" i="1"/>
  <c r="A49" i="1"/>
  <c r="I48" i="1"/>
  <c r="A48" i="1"/>
  <c r="I47" i="1"/>
  <c r="A47" i="1"/>
  <c r="I46" i="1"/>
  <c r="A46" i="1"/>
  <c r="I45" i="1"/>
  <c r="A45" i="1"/>
  <c r="I41" i="1"/>
  <c r="A41" i="1"/>
  <c r="I40" i="1"/>
  <c r="A40" i="1"/>
  <c r="I39" i="1"/>
  <c r="A39" i="1"/>
  <c r="I38" i="1"/>
  <c r="A38" i="1"/>
  <c r="I37" i="1"/>
  <c r="A37" i="1"/>
  <c r="I36" i="1"/>
  <c r="A36" i="1"/>
  <c r="I35" i="1"/>
  <c r="A35" i="1"/>
  <c r="I34" i="1"/>
  <c r="A34" i="1"/>
  <c r="I33" i="1"/>
  <c r="A33" i="1"/>
  <c r="I32" i="1"/>
  <c r="A32" i="1"/>
  <c r="I31" i="1"/>
  <c r="A31" i="1"/>
  <c r="I27" i="1"/>
  <c r="A27" i="1"/>
  <c r="I26" i="1"/>
  <c r="A26" i="1"/>
  <c r="I25" i="1"/>
  <c r="A25" i="1"/>
  <c r="I24" i="1"/>
  <c r="A24" i="1"/>
  <c r="I23" i="1"/>
  <c r="A23" i="1"/>
  <c r="I22" i="1"/>
  <c r="A22" i="1"/>
  <c r="I21" i="1"/>
  <c r="A21" i="1"/>
  <c r="I20" i="1"/>
  <c r="A20" i="1"/>
  <c r="I19" i="1"/>
  <c r="A19" i="1"/>
  <c r="I18" i="1"/>
  <c r="A18" i="1"/>
  <c r="I17" i="1"/>
  <c r="A17" i="1"/>
  <c r="I13" i="1"/>
  <c r="A13" i="1"/>
  <c r="I12" i="1"/>
  <c r="A12" i="1"/>
  <c r="I11" i="1"/>
  <c r="A11" i="1"/>
  <c r="I10" i="1"/>
  <c r="A10" i="1"/>
  <c r="I9" i="1"/>
  <c r="A9" i="1"/>
  <c r="I8" i="1"/>
  <c r="A8" i="1"/>
  <c r="I7" i="1"/>
  <c r="A7" i="1"/>
  <c r="I6" i="1"/>
  <c r="A6" i="1"/>
  <c r="I5" i="1"/>
  <c r="A5" i="1"/>
  <c r="I4" i="1"/>
  <c r="A4" i="1"/>
  <c r="I3" i="1"/>
  <c r="A3" i="1"/>
</calcChain>
</file>

<file path=xl/sharedStrings.xml><?xml version="1.0" encoding="utf-8"?>
<sst xmlns="http://schemas.openxmlformats.org/spreadsheetml/2006/main" count="63" uniqueCount="47">
  <si>
    <t>Agrár-mérnöktanár Msc I. évfolyam Levelező tagozat Békéscsaba 2016/2017. II. félév</t>
  </si>
  <si>
    <t>Óra</t>
  </si>
  <si>
    <t>Minőség az oktatásban 5 óra</t>
  </si>
  <si>
    <t>Tanári kommunikáció     7 óra</t>
  </si>
  <si>
    <t>Mikrotanítás                               5 óra</t>
  </si>
  <si>
    <t>Tanári kommunikáció    8 óra</t>
  </si>
  <si>
    <t>Mikrotanítás                                 5 óra</t>
  </si>
  <si>
    <t>A környezeti nevelés és módszertana                                           10 óra</t>
  </si>
  <si>
    <r>
      <rPr>
        <sz val="12"/>
        <color rgb="FFFF0000"/>
        <rFont val="Arial"/>
        <family val="2"/>
        <charset val="238"/>
      </rPr>
      <t xml:space="preserve">A szakmatanulás módsztertani sajátosságai                                               10 óra                                    GÖDÖLLŐ </t>
    </r>
    <r>
      <rPr>
        <sz val="12"/>
        <rFont val="Arial"/>
        <family val="2"/>
        <charset val="238"/>
      </rPr>
      <t xml:space="preserve">                        </t>
    </r>
    <r>
      <rPr>
        <b/>
        <u/>
        <sz val="12"/>
        <color rgb="FFFF0000"/>
        <rFont val="Arial"/>
        <family val="2"/>
        <charset val="238"/>
      </rPr>
      <t>ÚJ IDŐPONT</t>
    </r>
    <r>
      <rPr>
        <b/>
        <sz val="12"/>
        <color rgb="FFFF0000"/>
        <rFont val="Arial"/>
        <family val="2"/>
        <charset val="238"/>
      </rPr>
      <t>:                   2017. június 17.!</t>
    </r>
  </si>
  <si>
    <t>A környezeti nevelés és módszertana                           5 óra</t>
  </si>
  <si>
    <t>Állattenyésztési stratégiák, termékelőállítás és feldolgozás                             5 óra</t>
  </si>
  <si>
    <t>Állattenyésztési stratégiák, termékelőállítás és feldolgozás                             4 óra</t>
  </si>
  <si>
    <t>Integrált kertészeti termesztés                          5 óra</t>
  </si>
  <si>
    <t xml:space="preserve">     </t>
  </si>
  <si>
    <t>A szakmatanulás módsztertani sajátosságai                                               10 óra                                    GÖDÖLLŐ</t>
  </si>
  <si>
    <t>Pedagógiai kutatásmódszertan                5 óra</t>
  </si>
  <si>
    <t>Mikrotanítás                          5 óra</t>
  </si>
  <si>
    <t xml:space="preserve">          </t>
  </si>
  <si>
    <t>Állattenyésztési stratégiák, termékelőállítás és feldolgozás                             6 óra</t>
  </si>
  <si>
    <t xml:space="preserve">Pedagógiai kutatásmódszertan              5 óra                       </t>
  </si>
  <si>
    <t>Korszerű oktatástechnológia            5 óra                                    GÖDÖLLŐ</t>
  </si>
  <si>
    <t>Alkalmazkodó talajművelés            10 óra</t>
  </si>
  <si>
    <t xml:space="preserve">Állattenyésztési stratégiák, termékelőállítás és feldolgozás                             10 óra          </t>
  </si>
  <si>
    <t>Alkalmazkodó talajművelés            5 óra</t>
  </si>
  <si>
    <t>Korszerű oktatástechnológia             10 óra                                        GÖDÖLLŐ</t>
  </si>
  <si>
    <t xml:space="preserve">                       </t>
  </si>
  <si>
    <t>Oktatók:</t>
  </si>
  <si>
    <t>Pedagógiai kutatásmódszertan</t>
  </si>
  <si>
    <t>Dr. Gombos Norbert</t>
  </si>
  <si>
    <t>Tanári kommunikáció</t>
  </si>
  <si>
    <t>Dr. Farkas Péter</t>
  </si>
  <si>
    <t>A környezeti nevelés és módszertana</t>
  </si>
  <si>
    <t>Nagy Andrea</t>
  </si>
  <si>
    <t>Korszerű oktatástechnológia</t>
  </si>
  <si>
    <t>A szakmatanulás módszertani sajátossgai</t>
  </si>
  <si>
    <t>Dr. Emőkey András</t>
  </si>
  <si>
    <t>Mikrotanítás</t>
  </si>
  <si>
    <t>Dr. Nagy Zsuzsanna</t>
  </si>
  <si>
    <t>Alkalmazkodó talajművelés</t>
  </si>
  <si>
    <t>Dr. Futó Zoltán</t>
  </si>
  <si>
    <t>Állattenyésztési stratégiák, termékelőállítás és feldolgozás</t>
  </si>
  <si>
    <t>Dr. Ribács Attila</t>
  </si>
  <si>
    <t>Integrált kertészeti termesztés</t>
  </si>
  <si>
    <t>Dr. Kovács András</t>
  </si>
  <si>
    <t>Minőség az oktatásban</t>
  </si>
  <si>
    <t xml:space="preserve">Az Alkalmazkodó talajművelés, az Állattenyésztési stratégiák, termékelőállítás és feldolgozás valamint az Integrált kertészeti termesztés, továbbá a A környezeti nevelés módszertana kurzusok időpontjait hamarosan közöljük. </t>
  </si>
  <si>
    <t>Az órarend változhat, a változásokat figyelje a http://gk.szie.hu/ weboldalon!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</si>
</sst>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3" tint="0.59999389629810485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3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9" borderId="7" xfId="0" applyFill="1" applyBorder="1" applyAlignment="1"/>
    <xf numFmtId="0" fontId="0" fillId="9" borderId="8" xfId="0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9" borderId="10" xfId="0" applyFill="1" applyBorder="1" applyAlignment="1"/>
    <xf numFmtId="0" fontId="0" fillId="9" borderId="11" xfId="0" applyFill="1" applyBorder="1" applyAlignment="1"/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/>
    </xf>
    <xf numFmtId="0" fontId="0" fillId="3" borderId="2" xfId="0" applyFill="1" applyBorder="1"/>
    <xf numFmtId="0" fontId="1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3" xfId="0" applyFill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0" fillId="10" borderId="5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2" fillId="0" borderId="0" xfId="0" applyFont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11" borderId="7" xfId="0" applyFill="1" applyBorder="1" applyAlignment="1"/>
    <xf numFmtId="0" fontId="0" fillId="11" borderId="8" xfId="0" applyFill="1" applyBorder="1" applyAlignment="1"/>
    <xf numFmtId="0" fontId="0" fillId="8" borderId="7" xfId="0" applyFill="1" applyBorder="1" applyAlignment="1">
      <alignment vertical="center" wrapText="1"/>
    </xf>
    <xf numFmtId="0" fontId="0" fillId="8" borderId="8" xfId="0" applyFill="1" applyBorder="1" applyAlignment="1">
      <alignment vertical="center" wrapText="1"/>
    </xf>
    <xf numFmtId="0" fontId="0" fillId="8" borderId="9" xfId="0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0" xfId="0" applyFill="1" applyBorder="1" applyAlignment="1"/>
    <xf numFmtId="0" fontId="0" fillId="11" borderId="11" xfId="0" applyFill="1" applyBorder="1" applyAlignment="1"/>
    <xf numFmtId="0" fontId="0" fillId="11" borderId="12" xfId="0" applyFill="1" applyBorder="1" applyAlignment="1">
      <alignment horizontal="center" vertical="center" wrapText="1"/>
    </xf>
    <xf numFmtId="0" fontId="0" fillId="8" borderId="10" xfId="0" applyFill="1" applyBorder="1" applyAlignment="1">
      <alignment vertical="center" wrapText="1"/>
    </xf>
    <xf numFmtId="0" fontId="0" fillId="8" borderId="11" xfId="0" applyFill="1" applyBorder="1" applyAlignment="1">
      <alignment vertical="center" wrapText="1"/>
    </xf>
    <xf numFmtId="0" fontId="0" fillId="8" borderId="12" xfId="0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10" borderId="2" xfId="0" applyNumberFormat="1" applyFont="1" applyFill="1" applyBorder="1" applyAlignment="1">
      <alignment horizontal="left" vertical="center" wrapText="1"/>
    </xf>
    <xf numFmtId="164" fontId="1" fillId="10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horizontal="left" vertical="center" wrapText="1"/>
    </xf>
    <xf numFmtId="164" fontId="1" fillId="5" borderId="2" xfId="0" applyNumberFormat="1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vertical="center"/>
    </xf>
    <xf numFmtId="0" fontId="1" fillId="11" borderId="2" xfId="0" applyFont="1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1" fillId="11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1"/>
  <sheetViews>
    <sheetView tabSelected="1" topLeftCell="A16" zoomScale="82" zoomScaleNormal="82" workbookViewId="0">
      <selection activeCell="K58" sqref="K58:K67"/>
    </sheetView>
  </sheetViews>
  <sheetFormatPr defaultColWidth="9.109375" defaultRowHeight="13.2" x14ac:dyDescent="0.25"/>
  <cols>
    <col min="1" max="1" width="7.6640625" style="2" customWidth="1"/>
    <col min="2" max="2" width="12" style="2" customWidth="1"/>
    <col min="3" max="3" width="12.33203125" style="2" customWidth="1"/>
    <col min="4" max="4" width="13.44140625" style="2" customWidth="1"/>
    <col min="5" max="5" width="10.33203125" style="2" customWidth="1"/>
    <col min="6" max="6" width="14.6640625" style="2" customWidth="1"/>
    <col min="7" max="7" width="11.88671875" style="2" customWidth="1"/>
    <col min="8" max="8" width="2.109375" style="2" customWidth="1"/>
    <col min="9" max="9" width="10.33203125" style="2" bestFit="1" customWidth="1"/>
    <col min="10" max="11" width="24.33203125" style="2" bestFit="1" customWidth="1"/>
    <col min="12" max="12" width="25.88671875" style="2" customWidth="1"/>
    <col min="13" max="13" width="9.109375" style="2"/>
    <col min="14" max="14" width="21.5546875" style="2" customWidth="1"/>
    <col min="15" max="15" width="9.109375" style="2"/>
    <col min="16" max="16" width="16.6640625" style="2" customWidth="1"/>
    <col min="17" max="16384" width="9.109375" style="2"/>
  </cols>
  <sheetData>
    <row r="1" spans="1:14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25">
      <c r="A2" s="3" t="s">
        <v>1</v>
      </c>
      <c r="B2" s="4">
        <v>42782</v>
      </c>
      <c r="C2" s="4"/>
      <c r="D2" s="4">
        <v>42783</v>
      </c>
      <c r="E2" s="4"/>
      <c r="F2" s="4">
        <v>42784</v>
      </c>
      <c r="G2" s="4"/>
      <c r="H2" s="5"/>
      <c r="I2" s="6" t="s">
        <v>1</v>
      </c>
      <c r="J2" s="7">
        <v>42796</v>
      </c>
      <c r="K2" s="7">
        <v>42797</v>
      </c>
      <c r="L2" s="7">
        <v>42798</v>
      </c>
    </row>
    <row r="3" spans="1:14" ht="12.75" customHeight="1" x14ac:dyDescent="0.25">
      <c r="A3" s="3" t="str">
        <f>"8 - "&amp;"9"</f>
        <v>8 - 9</v>
      </c>
      <c r="B3" s="8"/>
      <c r="C3" s="9"/>
      <c r="D3" s="10" t="s">
        <v>2</v>
      </c>
      <c r="E3" s="11"/>
      <c r="F3" s="12"/>
      <c r="G3" s="13"/>
      <c r="H3" s="14"/>
      <c r="I3" s="15" t="str">
        <f>"8 - "&amp;"9"</f>
        <v>8 - 9</v>
      </c>
      <c r="J3" s="15"/>
      <c r="K3" s="16" t="s">
        <v>3</v>
      </c>
      <c r="L3" s="17" t="s">
        <v>4</v>
      </c>
    </row>
    <row r="4" spans="1:14" ht="12.75" customHeight="1" x14ac:dyDescent="0.25">
      <c r="A4" s="3" t="str">
        <f>"9 - "&amp;"10"</f>
        <v>9 - 10</v>
      </c>
      <c r="B4" s="8"/>
      <c r="C4" s="9"/>
      <c r="D4" s="18"/>
      <c r="E4" s="19"/>
      <c r="F4" s="20"/>
      <c r="G4" s="21"/>
      <c r="H4" s="14"/>
      <c r="I4" s="15" t="str">
        <f>"9 - "&amp;"10"</f>
        <v>9 - 10</v>
      </c>
      <c r="J4" s="15"/>
      <c r="K4" s="22"/>
      <c r="L4" s="23"/>
    </row>
    <row r="5" spans="1:14" ht="12.75" customHeight="1" x14ac:dyDescent="0.25">
      <c r="A5" s="3" t="str">
        <f>"10 - "&amp;"11"</f>
        <v>10 - 11</v>
      </c>
      <c r="B5" s="8"/>
      <c r="C5" s="9"/>
      <c r="D5" s="18"/>
      <c r="E5" s="19"/>
      <c r="F5" s="20"/>
      <c r="G5" s="21"/>
      <c r="H5" s="14"/>
      <c r="I5" s="15" t="str">
        <f>"10 - "&amp;"11"</f>
        <v>10 - 11</v>
      </c>
      <c r="J5" s="15"/>
      <c r="K5" s="22"/>
      <c r="L5" s="23"/>
    </row>
    <row r="6" spans="1:14" ht="12.75" customHeight="1" x14ac:dyDescent="0.25">
      <c r="A6" s="3" t="str">
        <f>"11 - "&amp;"12"</f>
        <v>11 - 12</v>
      </c>
      <c r="B6" s="8"/>
      <c r="C6" s="9"/>
      <c r="D6" s="18"/>
      <c r="E6" s="19"/>
      <c r="F6" s="20"/>
      <c r="G6" s="21"/>
      <c r="H6" s="14"/>
      <c r="I6" s="15" t="str">
        <f>"11 - "&amp;"12"</f>
        <v>11 - 12</v>
      </c>
      <c r="J6" s="16" t="s">
        <v>5</v>
      </c>
      <c r="K6" s="22"/>
      <c r="L6" s="23"/>
    </row>
    <row r="7" spans="1:14" ht="12.75" customHeight="1" x14ac:dyDescent="0.25">
      <c r="A7" s="3" t="str">
        <f>"12 - "&amp;"13"</f>
        <v>12 - 13</v>
      </c>
      <c r="B7" s="8"/>
      <c r="C7" s="9"/>
      <c r="D7" s="24"/>
      <c r="E7" s="25"/>
      <c r="F7" s="20"/>
      <c r="G7" s="21"/>
      <c r="H7" s="14"/>
      <c r="I7" s="15" t="str">
        <f>"12 - "&amp;"13"</f>
        <v>12 - 13</v>
      </c>
      <c r="J7" s="22"/>
      <c r="K7" s="22"/>
      <c r="L7" s="23"/>
    </row>
    <row r="8" spans="1:14" ht="12.75" customHeight="1" x14ac:dyDescent="0.25">
      <c r="A8" s="26" t="str">
        <f>"13 - "&amp;"14"</f>
        <v>13 - 14</v>
      </c>
      <c r="B8" s="10" t="s">
        <v>2</v>
      </c>
      <c r="C8" s="11"/>
      <c r="D8" s="27" t="s">
        <v>6</v>
      </c>
      <c r="E8" s="28"/>
      <c r="F8" s="20"/>
      <c r="G8" s="21"/>
      <c r="H8" s="14"/>
      <c r="I8" s="29" t="str">
        <f>"13 - "&amp;"14"</f>
        <v>13 - 14</v>
      </c>
      <c r="J8" s="22"/>
      <c r="K8" s="22"/>
      <c r="L8" s="30"/>
    </row>
    <row r="9" spans="1:14" ht="12.75" customHeight="1" x14ac:dyDescent="0.25">
      <c r="A9" s="26" t="str">
        <f>"14 - "&amp;"15"</f>
        <v>14 - 15</v>
      </c>
      <c r="B9" s="18"/>
      <c r="C9" s="19"/>
      <c r="D9" s="31"/>
      <c r="E9" s="32"/>
      <c r="F9" s="8"/>
      <c r="G9" s="9"/>
      <c r="H9" s="14"/>
      <c r="I9" s="29" t="str">
        <f>"14 - "&amp;"15"</f>
        <v>14 - 15</v>
      </c>
      <c r="J9" s="22"/>
      <c r="K9" s="33"/>
      <c r="L9" s="30"/>
    </row>
    <row r="10" spans="1:14" ht="12.75" customHeight="1" x14ac:dyDescent="0.25">
      <c r="A10" s="26" t="str">
        <f>"15 - "&amp;"16"</f>
        <v>15 - 16</v>
      </c>
      <c r="B10" s="18"/>
      <c r="C10" s="19"/>
      <c r="D10" s="31"/>
      <c r="E10" s="32"/>
      <c r="F10" s="8"/>
      <c r="G10" s="9"/>
      <c r="H10" s="14"/>
      <c r="I10" s="29" t="str">
        <f>"15 - "&amp;"16"</f>
        <v>15 - 16</v>
      </c>
      <c r="J10" s="22"/>
      <c r="K10" s="34"/>
      <c r="L10" s="30"/>
    </row>
    <row r="11" spans="1:14" ht="12.75" customHeight="1" x14ac:dyDescent="0.25">
      <c r="A11" s="26" t="str">
        <f>"16 - "&amp;"17"</f>
        <v>16 - 17</v>
      </c>
      <c r="B11" s="18"/>
      <c r="C11" s="19"/>
      <c r="D11" s="31"/>
      <c r="E11" s="32"/>
      <c r="F11" s="8"/>
      <c r="G11" s="9"/>
      <c r="H11" s="14"/>
      <c r="I11" s="29" t="str">
        <f>"16 - "&amp;"17"</f>
        <v>16 - 17</v>
      </c>
      <c r="J11" s="22"/>
      <c r="K11" s="34"/>
      <c r="L11" s="30"/>
    </row>
    <row r="12" spans="1:14" ht="12.75" customHeight="1" x14ac:dyDescent="0.25">
      <c r="A12" s="26" t="str">
        <f>"17 - "&amp;"18"</f>
        <v>17 - 18</v>
      </c>
      <c r="B12" s="24"/>
      <c r="C12" s="25"/>
      <c r="D12" s="35"/>
      <c r="E12" s="36"/>
      <c r="F12" s="8"/>
      <c r="G12" s="9"/>
      <c r="H12" s="14"/>
      <c r="I12" s="15" t="str">
        <f>"17 - "&amp;"18"</f>
        <v>17 - 18</v>
      </c>
      <c r="J12" s="22"/>
      <c r="K12" s="34"/>
      <c r="L12" s="30"/>
      <c r="N12"/>
    </row>
    <row r="13" spans="1:14" ht="12.75" customHeight="1" x14ac:dyDescent="0.25">
      <c r="A13" s="26" t="str">
        <f>"18 - "&amp;"19"</f>
        <v>18 - 19</v>
      </c>
      <c r="B13" s="12"/>
      <c r="C13" s="13"/>
      <c r="D13" s="37"/>
      <c r="E13" s="37"/>
      <c r="F13" s="8"/>
      <c r="G13" s="9"/>
      <c r="H13" s="14"/>
      <c r="I13" s="15" t="str">
        <f>"18 - "&amp;"19"</f>
        <v>18 - 19</v>
      </c>
      <c r="J13" s="33"/>
      <c r="K13" s="34"/>
      <c r="L13" s="30"/>
      <c r="N13"/>
    </row>
    <row r="14" spans="1:14" ht="12.75" customHeight="1" x14ac:dyDescent="0.25">
      <c r="A14" s="38"/>
      <c r="B14" s="39"/>
      <c r="C14" s="39"/>
      <c r="D14" s="39"/>
      <c r="E14" s="39"/>
      <c r="F14" s="40"/>
      <c r="G14" s="40"/>
      <c r="H14" s="14"/>
      <c r="I14" s="39"/>
      <c r="J14" s="41"/>
      <c r="K14" s="42"/>
      <c r="L14" s="43"/>
      <c r="N14"/>
    </row>
    <row r="15" spans="1:14" ht="12.75" customHeight="1" x14ac:dyDescent="0.25">
      <c r="A15" s="38"/>
      <c r="B15" s="39"/>
      <c r="C15" s="39"/>
      <c r="D15" s="39"/>
      <c r="E15" s="39"/>
      <c r="F15" s="40"/>
      <c r="G15" s="40"/>
      <c r="H15" s="14"/>
      <c r="I15" s="39"/>
      <c r="J15" s="41"/>
      <c r="K15" s="42"/>
      <c r="L15" s="43"/>
      <c r="N15"/>
    </row>
    <row r="16" spans="1:14" ht="12.75" customHeight="1" x14ac:dyDescent="0.25">
      <c r="A16" s="26" t="s">
        <v>1</v>
      </c>
      <c r="B16" s="44">
        <v>42803</v>
      </c>
      <c r="C16" s="45"/>
      <c r="D16" s="44">
        <v>42804</v>
      </c>
      <c r="E16" s="45"/>
      <c r="F16" s="44">
        <v>42805</v>
      </c>
      <c r="G16" s="45"/>
      <c r="H16" s="14"/>
      <c r="I16" s="6" t="s">
        <v>1</v>
      </c>
      <c r="J16" s="7">
        <v>42810</v>
      </c>
      <c r="K16" s="7">
        <v>42811</v>
      </c>
      <c r="L16" s="7">
        <v>42812</v>
      </c>
      <c r="N16"/>
    </row>
    <row r="17" spans="1:14" ht="12.75" customHeight="1" x14ac:dyDescent="0.25">
      <c r="A17" s="26" t="str">
        <f>"8 - "&amp;"9"</f>
        <v>8 - 9</v>
      </c>
      <c r="B17" s="46"/>
      <c r="C17" s="46"/>
      <c r="D17" s="47"/>
      <c r="E17" s="48"/>
      <c r="F17" s="49" t="s">
        <v>7</v>
      </c>
      <c r="G17" s="50"/>
      <c r="H17" s="14"/>
      <c r="I17" s="15" t="str">
        <f>"8 - "&amp;"9"</f>
        <v>8 - 9</v>
      </c>
      <c r="J17" s="51"/>
      <c r="K17" s="51"/>
      <c r="L17" s="52" t="s">
        <v>8</v>
      </c>
      <c r="N17"/>
    </row>
    <row r="18" spans="1:14" ht="12.75" customHeight="1" x14ac:dyDescent="0.25">
      <c r="A18" s="26" t="str">
        <f>"9 - "&amp;"10"</f>
        <v>9 - 10</v>
      </c>
      <c r="B18" s="53"/>
      <c r="C18" s="54"/>
      <c r="D18" s="55"/>
      <c r="E18" s="56"/>
      <c r="F18" s="57"/>
      <c r="G18" s="58"/>
      <c r="H18" s="14"/>
      <c r="I18" s="15" t="str">
        <f>"9 - "&amp;"10"</f>
        <v>9 - 10</v>
      </c>
      <c r="J18" s="51"/>
      <c r="K18" s="51"/>
      <c r="L18" s="59"/>
      <c r="N18"/>
    </row>
    <row r="19" spans="1:14" ht="12.75" customHeight="1" x14ac:dyDescent="0.25">
      <c r="A19" s="26" t="str">
        <f>"10 - "&amp;"11"</f>
        <v>10 - 11</v>
      </c>
      <c r="B19" s="53"/>
      <c r="C19" s="54"/>
      <c r="D19" s="49" t="s">
        <v>9</v>
      </c>
      <c r="E19" s="60"/>
      <c r="F19" s="57"/>
      <c r="G19" s="58"/>
      <c r="H19" s="14"/>
      <c r="I19" s="15" t="str">
        <f>"10 - "&amp;"11"</f>
        <v>10 - 11</v>
      </c>
      <c r="J19" s="51"/>
      <c r="K19" s="51"/>
      <c r="L19" s="59"/>
      <c r="N19"/>
    </row>
    <row r="20" spans="1:14" ht="12.75" customHeight="1" x14ac:dyDescent="0.25">
      <c r="A20" s="26" t="str">
        <f>"11 - "&amp;"12"</f>
        <v>11 - 12</v>
      </c>
      <c r="B20" s="53"/>
      <c r="C20" s="54"/>
      <c r="D20" s="61"/>
      <c r="E20" s="62"/>
      <c r="F20" s="57"/>
      <c r="G20" s="58"/>
      <c r="H20" s="14"/>
      <c r="I20" s="15" t="str">
        <f>"11 - "&amp;"12"</f>
        <v>11 - 12</v>
      </c>
      <c r="J20" s="51"/>
      <c r="K20" s="51"/>
      <c r="L20" s="59"/>
      <c r="N20"/>
    </row>
    <row r="21" spans="1:14" ht="12.75" customHeight="1" x14ac:dyDescent="0.25">
      <c r="A21" s="26" t="str">
        <f>"12 - "&amp;"13"</f>
        <v>12 - 13</v>
      </c>
      <c r="B21" s="53"/>
      <c r="C21" s="54"/>
      <c r="D21" s="61"/>
      <c r="E21" s="62"/>
      <c r="F21" s="57"/>
      <c r="G21" s="58"/>
      <c r="H21" s="14"/>
      <c r="I21" s="15" t="str">
        <f>"12 - "&amp;"13"</f>
        <v>12 - 13</v>
      </c>
      <c r="J21" s="51"/>
      <c r="K21" s="51"/>
      <c r="L21" s="59"/>
      <c r="N21"/>
    </row>
    <row r="22" spans="1:14" ht="12.75" customHeight="1" x14ac:dyDescent="0.25">
      <c r="A22" s="26" t="str">
        <f>"13 - "&amp;"14"</f>
        <v>13 - 14</v>
      </c>
      <c r="B22" s="63"/>
      <c r="C22" s="64"/>
      <c r="D22" s="61"/>
      <c r="E22" s="62"/>
      <c r="F22" s="57"/>
      <c r="G22" s="58"/>
      <c r="H22" s="14"/>
      <c r="I22" s="29" t="str">
        <f>"13 - "&amp;"14"</f>
        <v>13 - 14</v>
      </c>
      <c r="J22" s="51"/>
      <c r="K22" s="51"/>
      <c r="L22" s="59"/>
      <c r="N22"/>
    </row>
    <row r="23" spans="1:14" ht="12.75" customHeight="1" x14ac:dyDescent="0.25">
      <c r="A23" s="26" t="str">
        <f>"14 - "&amp;"15"</f>
        <v>14 - 15</v>
      </c>
      <c r="B23" s="65" t="s">
        <v>10</v>
      </c>
      <c r="C23" s="66"/>
      <c r="D23" s="67"/>
      <c r="E23" s="68"/>
      <c r="F23" s="57"/>
      <c r="G23" s="58"/>
      <c r="H23" s="14"/>
      <c r="I23" s="29" t="str">
        <f>"14 - "&amp;"15"</f>
        <v>14 - 15</v>
      </c>
      <c r="J23" s="51"/>
      <c r="K23" s="51"/>
      <c r="L23" s="59"/>
      <c r="N23"/>
    </row>
    <row r="24" spans="1:14" ht="12.75" customHeight="1" x14ac:dyDescent="0.25">
      <c r="A24" s="26" t="str">
        <f>"15 - "&amp;"16"</f>
        <v>15 - 16</v>
      </c>
      <c r="B24" s="69"/>
      <c r="C24" s="70"/>
      <c r="D24" s="65" t="s">
        <v>11</v>
      </c>
      <c r="E24" s="71"/>
      <c r="F24" s="57"/>
      <c r="G24" s="58"/>
      <c r="H24" s="14"/>
      <c r="I24" s="29" t="str">
        <f>"15 - "&amp;"16"</f>
        <v>15 - 16</v>
      </c>
      <c r="J24" s="51"/>
      <c r="K24" s="72"/>
      <c r="L24" s="59"/>
      <c r="N24"/>
    </row>
    <row r="25" spans="1:14" ht="12.75" customHeight="1" x14ac:dyDescent="0.25">
      <c r="A25" s="26" t="str">
        <f>"16 - "&amp;"17"</f>
        <v>16 - 17</v>
      </c>
      <c r="B25" s="69"/>
      <c r="C25" s="70"/>
      <c r="D25" s="69"/>
      <c r="E25" s="70"/>
      <c r="F25" s="57"/>
      <c r="G25" s="58"/>
      <c r="H25" s="14"/>
      <c r="I25" s="29" t="str">
        <f>"16 - "&amp;"17"</f>
        <v>16 - 17</v>
      </c>
      <c r="J25" s="51"/>
      <c r="K25" s="72"/>
      <c r="L25" s="59"/>
      <c r="N25"/>
    </row>
    <row r="26" spans="1:14" ht="12.75" customHeight="1" x14ac:dyDescent="0.25">
      <c r="A26" s="26" t="str">
        <f>"17 - "&amp;"18"</f>
        <v>17 - 18</v>
      </c>
      <c r="B26" s="69"/>
      <c r="C26" s="70"/>
      <c r="D26" s="69"/>
      <c r="E26" s="70"/>
      <c r="F26" s="73"/>
      <c r="G26" s="74"/>
      <c r="H26" s="14"/>
      <c r="I26" s="15" t="str">
        <f>"17 - "&amp;"18"</f>
        <v>17 - 18</v>
      </c>
      <c r="J26" s="51"/>
      <c r="K26" s="72"/>
      <c r="L26" s="75"/>
      <c r="N26"/>
    </row>
    <row r="27" spans="1:14" ht="12.75" customHeight="1" x14ac:dyDescent="0.25">
      <c r="A27" s="26" t="str">
        <f>"18 - "&amp;"19"</f>
        <v>18 - 19</v>
      </c>
      <c r="B27" s="76"/>
      <c r="C27" s="77"/>
      <c r="D27" s="76"/>
      <c r="E27" s="77"/>
      <c r="F27" s="78"/>
      <c r="G27" s="79"/>
      <c r="H27" s="14"/>
      <c r="I27" s="15" t="str">
        <f>"18 - "&amp;"19"</f>
        <v>18 - 19</v>
      </c>
      <c r="J27" s="51"/>
      <c r="K27" s="72"/>
      <c r="L27" s="80"/>
      <c r="N27"/>
    </row>
    <row r="28" spans="1:14" ht="12.75" customHeight="1" x14ac:dyDescent="0.25">
      <c r="A28" s="38"/>
      <c r="B28" s="39"/>
      <c r="C28" s="39"/>
      <c r="D28" s="39"/>
      <c r="E28" s="39"/>
      <c r="F28" s="40"/>
      <c r="G28" s="40"/>
      <c r="H28" s="14"/>
      <c r="I28" s="39"/>
      <c r="J28" s="41"/>
      <c r="K28" s="42"/>
      <c r="L28" s="43"/>
      <c r="N28"/>
    </row>
    <row r="29" spans="1:14" ht="12.75" customHeight="1" x14ac:dyDescent="0.25">
      <c r="A29" s="38"/>
      <c r="B29" s="39"/>
      <c r="C29" s="39"/>
      <c r="D29" s="39"/>
      <c r="E29" s="39"/>
      <c r="F29" s="40"/>
      <c r="G29" s="40"/>
      <c r="H29" s="14"/>
      <c r="I29" s="39"/>
      <c r="J29" s="41"/>
      <c r="K29" s="42"/>
      <c r="L29" s="43"/>
      <c r="N29"/>
    </row>
    <row r="30" spans="1:14" x14ac:dyDescent="0.25">
      <c r="A30" s="26" t="s">
        <v>1</v>
      </c>
      <c r="B30" s="44">
        <v>42817</v>
      </c>
      <c r="C30" s="45"/>
      <c r="D30" s="44">
        <v>42818</v>
      </c>
      <c r="E30" s="45"/>
      <c r="F30" s="44">
        <v>42819</v>
      </c>
      <c r="G30" s="45"/>
      <c r="H30" s="81"/>
      <c r="I30" s="82" t="s">
        <v>1</v>
      </c>
      <c r="J30" s="7">
        <v>42824</v>
      </c>
      <c r="K30" s="7">
        <v>42825</v>
      </c>
      <c r="L30" s="7">
        <v>42826</v>
      </c>
      <c r="N30"/>
    </row>
    <row r="31" spans="1:14" ht="12.75" customHeight="1" x14ac:dyDescent="0.25">
      <c r="A31" s="26" t="str">
        <f>"8 - "&amp;"9"</f>
        <v>8 - 9</v>
      </c>
      <c r="B31" s="83" t="s">
        <v>12</v>
      </c>
      <c r="C31" s="84"/>
      <c r="D31" s="85"/>
      <c r="E31" s="86"/>
      <c r="F31" s="87"/>
      <c r="G31" s="88"/>
      <c r="H31" s="81"/>
      <c r="I31" s="82" t="str">
        <f>"8 - "&amp;"9"</f>
        <v>8 - 9</v>
      </c>
      <c r="J31" s="89"/>
      <c r="K31" s="90"/>
      <c r="L31" s="91" t="s">
        <v>13</v>
      </c>
      <c r="N31"/>
    </row>
    <row r="32" spans="1:14" ht="12.75" customHeight="1" x14ac:dyDescent="0.25">
      <c r="A32" s="26" t="str">
        <f>"9 - "&amp;"10"</f>
        <v>9 - 10</v>
      </c>
      <c r="B32" s="92"/>
      <c r="C32" s="93"/>
      <c r="D32" s="85"/>
      <c r="E32" s="86"/>
      <c r="F32" s="94"/>
      <c r="G32" s="95"/>
      <c r="H32" s="81"/>
      <c r="I32" s="82" t="str">
        <f>"9 - "&amp;"10"</f>
        <v>9 - 10</v>
      </c>
      <c r="J32" s="89"/>
      <c r="K32" s="90"/>
      <c r="L32" s="96" t="s">
        <v>14</v>
      </c>
      <c r="N32"/>
    </row>
    <row r="33" spans="1:14" ht="12.75" customHeight="1" x14ac:dyDescent="0.25">
      <c r="A33" s="26" t="str">
        <f>"10 - "&amp;"11"</f>
        <v>10 - 11</v>
      </c>
      <c r="B33" s="92"/>
      <c r="C33" s="93"/>
      <c r="D33" s="85"/>
      <c r="E33" s="86"/>
      <c r="F33" s="97"/>
      <c r="G33" s="98"/>
      <c r="H33" s="81"/>
      <c r="I33" s="82" t="str">
        <f>"10 - "&amp;"11"</f>
        <v>10 - 11</v>
      </c>
      <c r="J33" s="89"/>
      <c r="K33" s="90"/>
      <c r="L33" s="99"/>
      <c r="N33"/>
    </row>
    <row r="34" spans="1:14" ht="13.5" customHeight="1" x14ac:dyDescent="0.25">
      <c r="A34" s="26" t="str">
        <f>"11 - "&amp;"12"</f>
        <v>11 - 12</v>
      </c>
      <c r="B34" s="92"/>
      <c r="C34" s="93"/>
      <c r="D34" s="100" t="s">
        <v>15</v>
      </c>
      <c r="E34" s="101"/>
      <c r="F34" s="94"/>
      <c r="G34" s="95"/>
      <c r="H34" s="81"/>
      <c r="I34" s="82" t="str">
        <f>"11 - "&amp;"12"</f>
        <v>11 - 12</v>
      </c>
      <c r="J34" s="89"/>
      <c r="K34" s="102"/>
      <c r="L34" s="99"/>
      <c r="N34"/>
    </row>
    <row r="35" spans="1:14" ht="12.75" customHeight="1" x14ac:dyDescent="0.25">
      <c r="A35" s="26" t="str">
        <f>"12 - "&amp;"13"</f>
        <v>12 - 13</v>
      </c>
      <c r="B35" s="103"/>
      <c r="C35" s="104"/>
      <c r="D35" s="105"/>
      <c r="E35" s="106"/>
      <c r="F35" s="94"/>
      <c r="G35" s="95"/>
      <c r="H35" s="81"/>
      <c r="I35" s="82" t="str">
        <f>"12 - "&amp;"13"</f>
        <v>12 - 13</v>
      </c>
      <c r="J35" s="89"/>
      <c r="K35" s="102"/>
      <c r="L35" s="99"/>
      <c r="N35"/>
    </row>
    <row r="36" spans="1:14" ht="12.75" customHeight="1" x14ac:dyDescent="0.25">
      <c r="A36" s="26" t="str">
        <f>"13 - "&amp;"14"</f>
        <v>13 - 14</v>
      </c>
      <c r="B36" s="107" t="s">
        <v>16</v>
      </c>
      <c r="C36" s="108"/>
      <c r="D36" s="105"/>
      <c r="E36" s="106"/>
      <c r="F36" s="94"/>
      <c r="G36" s="95"/>
      <c r="H36" s="81"/>
      <c r="I36" s="82" t="str">
        <f>"13 - "&amp;"14"</f>
        <v>13 - 14</v>
      </c>
      <c r="J36" s="109"/>
      <c r="K36" s="102"/>
      <c r="L36" s="99"/>
      <c r="M36" s="55"/>
      <c r="N36"/>
    </row>
    <row r="37" spans="1:14" ht="12.75" customHeight="1" x14ac:dyDescent="0.25">
      <c r="A37" s="26" t="str">
        <f>"14 - "&amp;"15"</f>
        <v>14 - 15</v>
      </c>
      <c r="B37" s="110"/>
      <c r="C37" s="111"/>
      <c r="D37" s="105"/>
      <c r="E37" s="106"/>
      <c r="F37" s="94"/>
      <c r="G37" s="95"/>
      <c r="H37" s="81"/>
      <c r="I37" s="82" t="str">
        <f>"14 - "&amp;"15"</f>
        <v>14 - 15</v>
      </c>
      <c r="J37" s="109"/>
      <c r="K37" s="102"/>
      <c r="L37" s="99"/>
      <c r="M37" s="55"/>
    </row>
    <row r="38" spans="1:14" ht="14.4" customHeight="1" x14ac:dyDescent="0.25">
      <c r="A38" s="26" t="str">
        <f>"15 - "&amp;"16"</f>
        <v>15 - 16</v>
      </c>
      <c r="B38" s="110"/>
      <c r="C38" s="111"/>
      <c r="D38" s="112"/>
      <c r="E38" s="113"/>
      <c r="F38" s="97"/>
      <c r="G38" s="98"/>
      <c r="H38" s="81"/>
      <c r="I38" s="82" t="str">
        <f>"15 - "&amp;"16"</f>
        <v>15 - 16</v>
      </c>
      <c r="J38" s="114"/>
      <c r="K38" s="115"/>
      <c r="L38" s="99"/>
      <c r="M38" s="55"/>
    </row>
    <row r="39" spans="1:14" ht="12.75" customHeight="1" x14ac:dyDescent="0.25">
      <c r="A39" s="26" t="str">
        <f>"16 - "&amp;"17"</f>
        <v>16 - 17</v>
      </c>
      <c r="B39" s="110"/>
      <c r="C39" s="111"/>
      <c r="D39" s="85"/>
      <c r="E39" s="86"/>
      <c r="F39" s="94"/>
      <c r="G39" s="95"/>
      <c r="H39" s="81"/>
      <c r="I39" s="82" t="str">
        <f>"16 - "&amp;"17"</f>
        <v>16 - 17</v>
      </c>
      <c r="J39" s="109"/>
      <c r="K39" s="90"/>
      <c r="L39" s="99"/>
      <c r="M39" s="55"/>
    </row>
    <row r="40" spans="1:14" ht="13.8" x14ac:dyDescent="0.25">
      <c r="A40" s="26" t="str">
        <f>"17 - "&amp;"18"</f>
        <v>17 - 18</v>
      </c>
      <c r="B40" s="116"/>
      <c r="C40" s="117"/>
      <c r="D40" s="85"/>
      <c r="E40" s="86"/>
      <c r="F40" s="118"/>
      <c r="G40" s="119"/>
      <c r="H40" s="81"/>
      <c r="I40" s="82" t="str">
        <f>"17 - "&amp;"18"</f>
        <v>17 - 18</v>
      </c>
      <c r="J40" s="120"/>
      <c r="K40" s="90"/>
      <c r="L40" s="121"/>
      <c r="M40" s="55"/>
    </row>
    <row r="41" spans="1:14" ht="14.4" thickBot="1" x14ac:dyDescent="0.3">
      <c r="A41" s="26" t="str">
        <f>"18 - "&amp;"19"</f>
        <v>18 - 19</v>
      </c>
      <c r="B41" s="122"/>
      <c r="C41" s="123"/>
      <c r="D41" s="85"/>
      <c r="E41" s="86"/>
      <c r="F41" s="78"/>
      <c r="G41" s="79"/>
      <c r="H41" s="81"/>
      <c r="I41" s="82" t="str">
        <f>"18 - "&amp;"19"</f>
        <v>18 - 19</v>
      </c>
      <c r="J41" s="124"/>
      <c r="K41" s="90"/>
      <c r="L41" s="125"/>
      <c r="M41" s="55"/>
    </row>
    <row r="42" spans="1:14" x14ac:dyDescent="0.25">
      <c r="C42" s="126"/>
      <c r="D42" s="126"/>
      <c r="E42" s="5"/>
      <c r="F42" s="5"/>
      <c r="G42" s="5"/>
      <c r="H42" s="5"/>
      <c r="I42" s="5"/>
      <c r="J42" s="5"/>
      <c r="K42" s="5"/>
      <c r="L42" s="5"/>
    </row>
    <row r="43" spans="1:14" s="38" customFormat="1" x14ac:dyDescent="0.25">
      <c r="B43" s="127"/>
      <c r="C43" s="127"/>
      <c r="D43" s="127"/>
      <c r="E43" s="127"/>
      <c r="F43" s="127"/>
      <c r="G43" s="127"/>
      <c r="H43" s="128"/>
    </row>
    <row r="44" spans="1:14" ht="12.75" customHeight="1" x14ac:dyDescent="0.25">
      <c r="A44" s="26" t="s">
        <v>1</v>
      </c>
      <c r="B44" s="44">
        <v>42831</v>
      </c>
      <c r="C44" s="45"/>
      <c r="D44" s="44">
        <v>42832</v>
      </c>
      <c r="E44" s="45"/>
      <c r="F44" s="44">
        <v>42833</v>
      </c>
      <c r="G44" s="45"/>
      <c r="H44" s="81"/>
      <c r="I44" s="82" t="s">
        <v>1</v>
      </c>
      <c r="J44" s="7">
        <v>42845</v>
      </c>
      <c r="K44" s="7">
        <v>42846</v>
      </c>
      <c r="L44" s="7">
        <v>42847</v>
      </c>
    </row>
    <row r="45" spans="1:14" ht="12.75" customHeight="1" x14ac:dyDescent="0.25">
      <c r="A45" s="26" t="str">
        <f>"8 - "&amp;"9"</f>
        <v>8 - 9</v>
      </c>
      <c r="B45" s="83" t="s">
        <v>12</v>
      </c>
      <c r="C45" s="84"/>
      <c r="D45" s="129" t="s">
        <v>17</v>
      </c>
      <c r="E45" s="130"/>
      <c r="F45" s="65" t="s">
        <v>18</v>
      </c>
      <c r="G45" s="50"/>
      <c r="H45" s="81"/>
      <c r="I45" s="82" t="str">
        <f>"8 - "&amp;"9"</f>
        <v>8 - 9</v>
      </c>
      <c r="J45" s="131"/>
      <c r="K45" s="132"/>
      <c r="L45" s="91"/>
    </row>
    <row r="46" spans="1:14" ht="12.75" customHeight="1" x14ac:dyDescent="0.25">
      <c r="A46" s="26" t="str">
        <f>"9 - "&amp;"10"</f>
        <v>9 - 10</v>
      </c>
      <c r="B46" s="92"/>
      <c r="C46" s="93"/>
      <c r="D46" s="129"/>
      <c r="E46" s="130"/>
      <c r="F46" s="57"/>
      <c r="G46" s="58"/>
      <c r="H46" s="81"/>
      <c r="I46" s="82" t="str">
        <f>"9 - "&amp;"10"</f>
        <v>9 - 10</v>
      </c>
      <c r="J46" s="131"/>
      <c r="K46" s="133"/>
      <c r="L46" s="91"/>
    </row>
    <row r="47" spans="1:14" ht="12.75" customHeight="1" x14ac:dyDescent="0.25">
      <c r="A47" s="26" t="str">
        <f>"10 - "&amp;"11"</f>
        <v>10 - 11</v>
      </c>
      <c r="B47" s="92"/>
      <c r="C47" s="93"/>
      <c r="D47" s="129"/>
      <c r="E47" s="130"/>
      <c r="F47" s="57"/>
      <c r="G47" s="58"/>
      <c r="H47" s="81"/>
      <c r="I47" s="82" t="str">
        <f>"10 - "&amp;"11"</f>
        <v>10 - 11</v>
      </c>
      <c r="J47" s="131"/>
      <c r="K47" s="133"/>
      <c r="L47" s="91"/>
    </row>
    <row r="48" spans="1:14" ht="12.75" customHeight="1" x14ac:dyDescent="0.25">
      <c r="A48" s="26" t="str">
        <f>"11 - "&amp;"12"</f>
        <v>11 - 12</v>
      </c>
      <c r="B48" s="92"/>
      <c r="C48" s="93"/>
      <c r="D48" s="100" t="s">
        <v>19</v>
      </c>
      <c r="E48" s="134"/>
      <c r="F48" s="57"/>
      <c r="G48" s="58"/>
      <c r="H48" s="81"/>
      <c r="I48" s="82" t="str">
        <f>"11 - "&amp;"12"</f>
        <v>11 - 12</v>
      </c>
      <c r="J48" s="131"/>
      <c r="K48" s="102"/>
      <c r="L48" s="91"/>
    </row>
    <row r="49" spans="1:14" ht="12.75" customHeight="1" x14ac:dyDescent="0.25">
      <c r="A49" s="26" t="str">
        <f>"12 - "&amp;"13"</f>
        <v>12 - 13</v>
      </c>
      <c r="B49" s="103"/>
      <c r="C49" s="104"/>
      <c r="D49" s="105"/>
      <c r="E49" s="106"/>
      <c r="F49" s="57"/>
      <c r="G49" s="58"/>
      <c r="H49" s="81"/>
      <c r="I49" s="82" t="str">
        <f>"12 - "&amp;"13"</f>
        <v>12 - 13</v>
      </c>
      <c r="J49" s="135"/>
      <c r="K49" s="102"/>
      <c r="L49" s="91"/>
    </row>
    <row r="50" spans="1:14" s="38" customFormat="1" ht="12.75" customHeight="1" x14ac:dyDescent="0.25">
      <c r="A50" s="26" t="str">
        <f>"13 - "&amp;"14"</f>
        <v>13 - 14</v>
      </c>
      <c r="B50" s="63"/>
      <c r="C50" s="64"/>
      <c r="D50" s="105"/>
      <c r="E50" s="106"/>
      <c r="F50" s="73"/>
      <c r="G50" s="74"/>
      <c r="H50" s="81"/>
      <c r="I50" s="82" t="str">
        <f>"13 - "&amp;"14"</f>
        <v>13 - 14</v>
      </c>
      <c r="J50" s="90"/>
      <c r="K50" s="102"/>
      <c r="L50" s="96" t="s">
        <v>20</v>
      </c>
    </row>
    <row r="51" spans="1:14" s="38" customFormat="1" ht="12.75" customHeight="1" x14ac:dyDescent="0.25">
      <c r="A51" s="26" t="str">
        <f>"14 - "&amp;"15"</f>
        <v>14 - 15</v>
      </c>
      <c r="B51" s="65" t="s">
        <v>10</v>
      </c>
      <c r="C51" s="66"/>
      <c r="D51" s="105"/>
      <c r="E51" s="106"/>
      <c r="F51" s="94"/>
      <c r="G51" s="95"/>
      <c r="H51" s="81"/>
      <c r="I51" s="82" t="str">
        <f>"14 - "&amp;"15"</f>
        <v>14 - 15</v>
      </c>
      <c r="J51" s="90"/>
      <c r="K51" s="102"/>
      <c r="L51" s="99"/>
    </row>
    <row r="52" spans="1:14" s="38" customFormat="1" ht="12.75" customHeight="1" x14ac:dyDescent="0.25">
      <c r="A52" s="26" t="str">
        <f>"15 - "&amp;"16"</f>
        <v>15 - 16</v>
      </c>
      <c r="B52" s="69"/>
      <c r="C52" s="70"/>
      <c r="D52" s="112"/>
      <c r="E52" s="113"/>
      <c r="F52" s="97"/>
      <c r="G52" s="98"/>
      <c r="H52" s="81"/>
      <c r="I52" s="82" t="str">
        <f>"15 - "&amp;"16"</f>
        <v>15 - 16</v>
      </c>
      <c r="J52" s="90"/>
      <c r="K52" s="102"/>
      <c r="L52" s="99"/>
    </row>
    <row r="53" spans="1:14" s="38" customFormat="1" ht="12.75" customHeight="1" x14ac:dyDescent="0.25">
      <c r="A53" s="26" t="str">
        <f>"16 - "&amp;"17"</f>
        <v>16 - 17</v>
      </c>
      <c r="B53" s="69"/>
      <c r="C53" s="70"/>
      <c r="D53" s="129"/>
      <c r="E53" s="130"/>
      <c r="F53" s="94"/>
      <c r="G53" s="95"/>
      <c r="H53" s="81"/>
      <c r="I53" s="82" t="str">
        <f>"16 - "&amp;"17"</f>
        <v>16 - 17</v>
      </c>
      <c r="J53" s="90"/>
      <c r="K53" s="133"/>
      <c r="L53" s="99"/>
    </row>
    <row r="54" spans="1:14" s="38" customFormat="1" ht="12.75" customHeight="1" x14ac:dyDescent="0.25">
      <c r="A54" s="26" t="str">
        <f>"17 - "&amp;"18"</f>
        <v>17 - 18</v>
      </c>
      <c r="B54" s="69"/>
      <c r="C54" s="70"/>
      <c r="D54" s="129"/>
      <c r="E54" s="130"/>
      <c r="F54" s="94"/>
      <c r="G54" s="95"/>
      <c r="H54" s="81"/>
      <c r="I54" s="82" t="str">
        <f>"17 - "&amp;"18"</f>
        <v>17 - 18</v>
      </c>
      <c r="J54" s="90"/>
      <c r="K54" s="133"/>
      <c r="L54" s="121"/>
    </row>
    <row r="55" spans="1:14" ht="13.8" x14ac:dyDescent="0.25">
      <c r="A55" s="26" t="str">
        <f>"18 - "&amp;"19"</f>
        <v>18 - 19</v>
      </c>
      <c r="B55" s="76"/>
      <c r="C55" s="77"/>
      <c r="D55" s="129"/>
      <c r="E55" s="130"/>
      <c r="F55" s="78"/>
      <c r="G55" s="79"/>
      <c r="H55" s="81"/>
      <c r="I55" s="82" t="str">
        <f>"18 - "&amp;"19"</f>
        <v>18 - 19</v>
      </c>
      <c r="J55" s="90"/>
      <c r="K55" s="132"/>
      <c r="L55" s="125"/>
      <c r="N55" s="136"/>
    </row>
    <row r="56" spans="1:14" x14ac:dyDescent="0.25">
      <c r="A56" s="38"/>
      <c r="B56" s="137"/>
      <c r="C56" s="137"/>
      <c r="D56" s="138"/>
      <c r="E56" s="138"/>
      <c r="F56" s="138"/>
      <c r="G56" s="138"/>
      <c r="H56" s="81"/>
      <c r="I56" s="137"/>
      <c r="J56" s="137"/>
      <c r="K56" s="139"/>
      <c r="L56" s="140"/>
      <c r="N56" s="136"/>
    </row>
    <row r="57" spans="1:14" x14ac:dyDescent="0.25">
      <c r="A57" s="26" t="s">
        <v>1</v>
      </c>
      <c r="B57" s="44">
        <v>42852</v>
      </c>
      <c r="C57" s="45"/>
      <c r="D57" s="44">
        <v>42853</v>
      </c>
      <c r="E57" s="45"/>
      <c r="F57" s="44">
        <v>42854</v>
      </c>
      <c r="G57" s="45"/>
      <c r="H57" s="81"/>
      <c r="I57" s="82"/>
      <c r="J57" s="7">
        <v>42859</v>
      </c>
      <c r="K57" s="7">
        <v>42860</v>
      </c>
      <c r="L57" s="7">
        <v>42861</v>
      </c>
      <c r="M57" s="141"/>
      <c r="N57" s="141"/>
    </row>
    <row r="58" spans="1:14" x14ac:dyDescent="0.25">
      <c r="A58" s="26" t="str">
        <f>"8 - "&amp;"9"</f>
        <v>8 - 9</v>
      </c>
      <c r="B58" s="142" t="s">
        <v>21</v>
      </c>
      <c r="C58" s="143"/>
      <c r="D58" s="65" t="s">
        <v>22</v>
      </c>
      <c r="E58" s="144"/>
      <c r="F58" s="145"/>
      <c r="G58" s="146"/>
      <c r="H58" s="81"/>
      <c r="I58" s="82" t="str">
        <f>"8 - "&amp;"9"</f>
        <v>8 - 9</v>
      </c>
      <c r="J58" s="125"/>
      <c r="K58" s="147" t="s">
        <v>22</v>
      </c>
      <c r="L58" s="91"/>
      <c r="M58" s="148"/>
      <c r="N58" s="136"/>
    </row>
    <row r="59" spans="1:14" x14ac:dyDescent="0.25">
      <c r="A59" s="26" t="str">
        <f>"9 - "&amp;"10"</f>
        <v>9 - 10</v>
      </c>
      <c r="B59" s="149"/>
      <c r="C59" s="150"/>
      <c r="D59" s="151"/>
      <c r="E59" s="152"/>
      <c r="F59" s="145"/>
      <c r="G59" s="146"/>
      <c r="H59" s="81"/>
      <c r="I59" s="82" t="str">
        <f>"9 - "&amp;"10"</f>
        <v>9 - 10</v>
      </c>
      <c r="J59" s="125"/>
      <c r="K59" s="153"/>
      <c r="L59" s="91"/>
      <c r="M59" s="136"/>
      <c r="N59" s="136"/>
    </row>
    <row r="60" spans="1:14" x14ac:dyDescent="0.25">
      <c r="A60" s="26" t="str">
        <f>"10 - "&amp;"11"</f>
        <v>10 - 11</v>
      </c>
      <c r="B60" s="149"/>
      <c r="C60" s="150"/>
      <c r="D60" s="151"/>
      <c r="E60" s="152"/>
      <c r="F60" s="145"/>
      <c r="G60" s="146"/>
      <c r="H60" s="81"/>
      <c r="I60" s="82" t="str">
        <f>"10 - "&amp;"11"</f>
        <v>10 - 11</v>
      </c>
      <c r="J60" s="125"/>
      <c r="K60" s="153"/>
      <c r="L60" s="91"/>
      <c r="M60" s="136"/>
      <c r="N60" s="136"/>
    </row>
    <row r="61" spans="1:14" x14ac:dyDescent="0.25">
      <c r="A61" s="26" t="str">
        <f>"11 - "&amp;"12"</f>
        <v>11 - 12</v>
      </c>
      <c r="B61" s="149"/>
      <c r="C61" s="150"/>
      <c r="D61" s="151"/>
      <c r="E61" s="152"/>
      <c r="F61" s="145"/>
      <c r="G61" s="146"/>
      <c r="H61" s="81"/>
      <c r="I61" s="82" t="str">
        <f>"11 - "&amp;"12"</f>
        <v>11 - 12</v>
      </c>
      <c r="J61" s="125"/>
      <c r="K61" s="153"/>
      <c r="L61" s="91"/>
      <c r="M61" s="136"/>
      <c r="N61" s="136"/>
    </row>
    <row r="62" spans="1:14" ht="15.75" customHeight="1" x14ac:dyDescent="0.25">
      <c r="A62" s="26" t="str">
        <f>"12 - "&amp;"13"</f>
        <v>12 - 13</v>
      </c>
      <c r="B62" s="149"/>
      <c r="C62" s="150"/>
      <c r="D62" s="151"/>
      <c r="E62" s="152"/>
      <c r="F62" s="154"/>
      <c r="G62" s="155"/>
      <c r="H62" s="81"/>
      <c r="I62" s="82" t="str">
        <f>"12 - "&amp;"13"</f>
        <v>12 - 13</v>
      </c>
      <c r="J62" s="156" t="s">
        <v>23</v>
      </c>
      <c r="K62" s="153"/>
      <c r="L62" s="91"/>
      <c r="M62" s="136"/>
      <c r="N62" s="136"/>
    </row>
    <row r="63" spans="1:14" ht="13.8" x14ac:dyDescent="0.25">
      <c r="A63" s="26" t="str">
        <f>"13 - "&amp;"14"</f>
        <v>13 - 14</v>
      </c>
      <c r="B63" s="149"/>
      <c r="C63" s="150"/>
      <c r="D63" s="151"/>
      <c r="E63" s="152"/>
      <c r="F63" s="94"/>
      <c r="G63" s="95"/>
      <c r="H63" s="81"/>
      <c r="I63" s="82" t="str">
        <f>"13 - "&amp;"14"</f>
        <v>13 - 14</v>
      </c>
      <c r="J63" s="157"/>
      <c r="K63" s="153"/>
      <c r="L63" s="91"/>
      <c r="M63" s="136"/>
      <c r="N63" s="136"/>
    </row>
    <row r="64" spans="1:14" ht="12.75" customHeight="1" x14ac:dyDescent="0.25">
      <c r="A64" s="26" t="str">
        <f>"14 - "&amp;"15"</f>
        <v>14 - 15</v>
      </c>
      <c r="B64" s="149"/>
      <c r="C64" s="150"/>
      <c r="D64" s="151"/>
      <c r="E64" s="152"/>
      <c r="F64" s="94"/>
      <c r="G64" s="95"/>
      <c r="H64" s="81"/>
      <c r="I64" s="82" t="str">
        <f>"14 - "&amp;"15"</f>
        <v>14 - 15</v>
      </c>
      <c r="J64" s="157"/>
      <c r="K64" s="153"/>
      <c r="L64" s="125"/>
      <c r="M64" s="38"/>
      <c r="N64" s="38"/>
    </row>
    <row r="65" spans="1:14" ht="12.75" customHeight="1" x14ac:dyDescent="0.25">
      <c r="A65" s="26" t="str">
        <f>"15 - "&amp;"16"</f>
        <v>15 - 16</v>
      </c>
      <c r="B65" s="158"/>
      <c r="C65" s="159"/>
      <c r="D65" s="151"/>
      <c r="E65" s="152"/>
      <c r="F65" s="94"/>
      <c r="G65" s="95"/>
      <c r="H65" s="81"/>
      <c r="I65" s="82" t="str">
        <f>"15 - "&amp;"16"</f>
        <v>15 - 16</v>
      </c>
      <c r="J65" s="157"/>
      <c r="K65" s="153"/>
      <c r="L65" s="125"/>
      <c r="M65" s="38"/>
      <c r="N65" s="38"/>
    </row>
    <row r="66" spans="1:14" ht="13.8" x14ac:dyDescent="0.25">
      <c r="A66" s="26" t="str">
        <f>"16 - "&amp;"17"</f>
        <v>16 - 17</v>
      </c>
      <c r="B66" s="63"/>
      <c r="C66" s="64"/>
      <c r="D66" s="151"/>
      <c r="E66" s="152"/>
      <c r="F66" s="94"/>
      <c r="G66" s="95"/>
      <c r="H66" s="81"/>
      <c r="I66" s="82" t="str">
        <f>"16 - "&amp;"17"</f>
        <v>16 - 17</v>
      </c>
      <c r="J66" s="160"/>
      <c r="K66" s="153"/>
      <c r="L66" s="125"/>
    </row>
    <row r="67" spans="1:14" ht="13.8" x14ac:dyDescent="0.25">
      <c r="A67" s="26" t="str">
        <f>"17 - "&amp;"18"</f>
        <v>17 - 18</v>
      </c>
      <c r="B67" s="63"/>
      <c r="C67" s="64"/>
      <c r="D67" s="161"/>
      <c r="E67" s="162"/>
      <c r="F67" s="118"/>
      <c r="G67" s="119"/>
      <c r="H67" s="81"/>
      <c r="I67" s="82" t="str">
        <f>"17 - "&amp;"18"</f>
        <v>17 - 18</v>
      </c>
      <c r="J67" s="82"/>
      <c r="K67" s="163"/>
      <c r="L67" s="125"/>
    </row>
    <row r="68" spans="1:14" ht="12.75" customHeight="1" x14ac:dyDescent="0.25">
      <c r="A68" s="26" t="str">
        <f>"18 - "&amp;"19"</f>
        <v>18 - 19</v>
      </c>
      <c r="B68" s="122"/>
      <c r="C68" s="123"/>
      <c r="D68" s="129"/>
      <c r="E68" s="130"/>
      <c r="F68" s="164"/>
      <c r="G68" s="165"/>
      <c r="H68" s="81"/>
      <c r="I68" s="82" t="str">
        <f>"18 - "&amp;"19"</f>
        <v>18 - 19</v>
      </c>
      <c r="J68" s="82"/>
      <c r="K68" s="82"/>
      <c r="L68" s="125"/>
    </row>
    <row r="70" spans="1:14" ht="12.75" customHeight="1" x14ac:dyDescent="0.25"/>
    <row r="71" spans="1:14" x14ac:dyDescent="0.25">
      <c r="A71" s="26" t="s">
        <v>1</v>
      </c>
      <c r="B71" s="44">
        <v>42887</v>
      </c>
      <c r="C71" s="45"/>
      <c r="D71" s="44">
        <v>42888</v>
      </c>
      <c r="E71" s="45"/>
      <c r="F71" s="44">
        <v>42889</v>
      </c>
      <c r="G71" s="45"/>
      <c r="H71" s="81"/>
      <c r="I71" s="137"/>
      <c r="J71" s="166"/>
      <c r="K71" s="166"/>
      <c r="L71" s="167"/>
    </row>
    <row r="72" spans="1:14" x14ac:dyDescent="0.25">
      <c r="A72" s="26" t="str">
        <f>"8 - "&amp;"9"</f>
        <v>8 - 9</v>
      </c>
      <c r="B72" s="168"/>
      <c r="C72" s="168"/>
      <c r="D72" s="169" t="s">
        <v>17</v>
      </c>
      <c r="E72" s="170"/>
      <c r="F72" s="171"/>
      <c r="G72" s="172"/>
      <c r="H72" s="81"/>
      <c r="I72" s="137"/>
      <c r="J72" s="140"/>
      <c r="K72" s="137"/>
      <c r="L72" s="137"/>
    </row>
    <row r="73" spans="1:14" ht="13.8" x14ac:dyDescent="0.25">
      <c r="A73" s="26" t="str">
        <f>"9 - "&amp;"10"</f>
        <v>9 - 10</v>
      </c>
      <c r="B73" s="173"/>
      <c r="C73" s="174"/>
      <c r="D73" s="169"/>
      <c r="E73" s="170"/>
      <c r="F73" s="175" t="s">
        <v>24</v>
      </c>
      <c r="G73" s="176"/>
      <c r="H73" s="81"/>
      <c r="I73" s="137"/>
      <c r="J73" s="140"/>
      <c r="K73" s="137"/>
      <c r="L73" s="177"/>
    </row>
    <row r="74" spans="1:14" ht="13.8" x14ac:dyDescent="0.25">
      <c r="A74" s="26" t="str">
        <f>"10 - "&amp;"11"</f>
        <v>10 - 11</v>
      </c>
      <c r="B74" s="173"/>
      <c r="C74" s="174"/>
      <c r="D74" s="169"/>
      <c r="E74" s="170"/>
      <c r="F74" s="178"/>
      <c r="G74" s="179"/>
      <c r="H74" s="81"/>
      <c r="I74" s="137"/>
      <c r="J74" s="140"/>
      <c r="K74" s="137"/>
      <c r="L74" s="177"/>
    </row>
    <row r="75" spans="1:14" ht="13.8" x14ac:dyDescent="0.25">
      <c r="A75" s="26" t="str">
        <f>"11 - "&amp;"12"</f>
        <v>11 - 12</v>
      </c>
      <c r="B75" s="173"/>
      <c r="C75" s="174"/>
      <c r="D75" s="169"/>
      <c r="E75" s="170"/>
      <c r="F75" s="178"/>
      <c r="G75" s="179"/>
      <c r="H75" s="81"/>
      <c r="I75" s="137"/>
      <c r="J75" s="140"/>
      <c r="K75" s="137"/>
      <c r="L75" s="177"/>
    </row>
    <row r="76" spans="1:14" ht="13.8" x14ac:dyDescent="0.25">
      <c r="A76" s="26" t="str">
        <f>"12 - "&amp;"13"</f>
        <v>12 - 13</v>
      </c>
      <c r="B76" s="173"/>
      <c r="C76" s="174"/>
      <c r="D76" s="169"/>
      <c r="E76" s="170"/>
      <c r="F76" s="178"/>
      <c r="G76" s="179"/>
      <c r="H76" s="81"/>
      <c r="I76" s="137"/>
      <c r="J76" s="138"/>
      <c r="K76" s="137"/>
      <c r="L76" s="177"/>
    </row>
    <row r="77" spans="1:14" ht="13.8" x14ac:dyDescent="0.25">
      <c r="A77" s="26" t="str">
        <f>"13 - "&amp;"14"</f>
        <v>13 - 14</v>
      </c>
      <c r="B77" s="180"/>
      <c r="C77" s="181"/>
      <c r="D77" s="169"/>
      <c r="E77" s="170"/>
      <c r="F77" s="178"/>
      <c r="G77" s="179"/>
      <c r="H77" s="81"/>
      <c r="I77" s="137"/>
      <c r="J77" s="137"/>
      <c r="K77" s="137"/>
      <c r="L77" s="177"/>
    </row>
    <row r="78" spans="1:14" ht="13.8" x14ac:dyDescent="0.25">
      <c r="A78" s="26" t="str">
        <f>"14 - "&amp;"15"</f>
        <v>14 - 15</v>
      </c>
      <c r="B78" s="180"/>
      <c r="C78" s="181"/>
      <c r="D78" s="169" t="s">
        <v>25</v>
      </c>
      <c r="E78" s="170"/>
      <c r="F78" s="178"/>
      <c r="G78" s="179"/>
      <c r="H78" s="81"/>
      <c r="I78" s="137"/>
      <c r="J78" s="137"/>
      <c r="K78" s="137"/>
      <c r="L78" s="177"/>
    </row>
    <row r="79" spans="1:14" ht="13.8" x14ac:dyDescent="0.25">
      <c r="A79" s="26" t="str">
        <f>"15 - "&amp;"16"</f>
        <v>15 - 16</v>
      </c>
      <c r="B79" s="180"/>
      <c r="C79" s="181"/>
      <c r="D79" s="169"/>
      <c r="E79" s="170"/>
      <c r="F79" s="178"/>
      <c r="G79" s="179"/>
      <c r="H79" s="81"/>
      <c r="I79" s="137"/>
      <c r="J79" s="137"/>
      <c r="K79" s="137"/>
      <c r="L79" s="177"/>
    </row>
    <row r="80" spans="1:14" ht="13.8" x14ac:dyDescent="0.25">
      <c r="A80" s="26" t="str">
        <f>"16 - "&amp;"17"</f>
        <v>16 - 17</v>
      </c>
      <c r="B80" s="180"/>
      <c r="C80" s="181"/>
      <c r="D80" s="169"/>
      <c r="E80" s="170"/>
      <c r="F80" s="178"/>
      <c r="G80" s="179"/>
      <c r="H80" s="81"/>
      <c r="I80" s="137"/>
      <c r="J80" s="137"/>
      <c r="K80" s="137"/>
      <c r="L80" s="177"/>
    </row>
    <row r="81" spans="1:12" ht="13.8" x14ac:dyDescent="0.25">
      <c r="A81" s="26" t="str">
        <f>"17 - "&amp;"18"</f>
        <v>17 - 18</v>
      </c>
      <c r="B81" s="180"/>
      <c r="C81" s="181"/>
      <c r="D81" s="169"/>
      <c r="E81" s="170"/>
      <c r="F81" s="182"/>
      <c r="G81" s="183"/>
      <c r="H81" s="81"/>
      <c r="I81" s="137"/>
      <c r="J81" s="137"/>
      <c r="K81" s="137"/>
      <c r="L81" s="177"/>
    </row>
    <row r="82" spans="1:12" x14ac:dyDescent="0.25">
      <c r="A82" s="26" t="str">
        <f>"18 - "&amp;"19"</f>
        <v>18 - 19</v>
      </c>
      <c r="B82" s="184"/>
      <c r="C82" s="185"/>
      <c r="D82" s="169"/>
      <c r="E82" s="170"/>
      <c r="F82" s="129"/>
      <c r="G82" s="130"/>
      <c r="H82" s="81"/>
      <c r="I82" s="137"/>
      <c r="J82" s="137"/>
      <c r="K82" s="137"/>
      <c r="L82" s="137"/>
    </row>
    <row r="87" spans="1:12" x14ac:dyDescent="0.25">
      <c r="A87" s="186" t="s">
        <v>26</v>
      </c>
      <c r="B87" s="187"/>
      <c r="C87" s="187"/>
      <c r="D87" s="187"/>
      <c r="E87" s="187"/>
      <c r="F87" s="187"/>
      <c r="G87" s="187"/>
      <c r="H87" s="188"/>
      <c r="I87" s="189"/>
      <c r="J87" s="190"/>
      <c r="K87" s="190"/>
      <c r="L87" s="191"/>
    </row>
    <row r="88" spans="1:12" x14ac:dyDescent="0.25">
      <c r="A88" s="192" t="s">
        <v>27</v>
      </c>
      <c r="B88" s="192"/>
      <c r="C88" s="192"/>
      <c r="D88" s="192"/>
      <c r="E88" s="192"/>
      <c r="F88" s="192"/>
      <c r="G88" s="192"/>
      <c r="H88" s="192"/>
      <c r="I88" s="193" t="s">
        <v>28</v>
      </c>
      <c r="J88" s="193"/>
      <c r="K88" s="193"/>
      <c r="L88" s="193"/>
    </row>
    <row r="89" spans="1:12" x14ac:dyDescent="0.25">
      <c r="A89" s="194" t="s">
        <v>29</v>
      </c>
      <c r="B89" s="194"/>
      <c r="C89" s="194"/>
      <c r="D89" s="194"/>
      <c r="E89" s="194"/>
      <c r="F89" s="194"/>
      <c r="G89" s="194"/>
      <c r="H89" s="194"/>
      <c r="I89" s="195" t="s">
        <v>30</v>
      </c>
      <c r="J89" s="195"/>
      <c r="K89" s="195"/>
      <c r="L89" s="195"/>
    </row>
    <row r="90" spans="1:12" x14ac:dyDescent="0.25">
      <c r="A90" s="196" t="s">
        <v>31</v>
      </c>
      <c r="B90" s="196"/>
      <c r="C90" s="196"/>
      <c r="D90" s="196"/>
      <c r="E90" s="196"/>
      <c r="F90" s="196"/>
      <c r="G90" s="196"/>
      <c r="H90" s="196"/>
      <c r="I90" s="197" t="s">
        <v>32</v>
      </c>
      <c r="J90" s="197"/>
      <c r="K90" s="197"/>
      <c r="L90" s="197"/>
    </row>
    <row r="91" spans="1:12" x14ac:dyDescent="0.25">
      <c r="A91" s="198" t="s">
        <v>33</v>
      </c>
      <c r="B91" s="198"/>
      <c r="C91" s="198"/>
      <c r="D91" s="198"/>
      <c r="E91" s="198"/>
      <c r="F91" s="198"/>
      <c r="G91" s="198"/>
      <c r="H91" s="198"/>
      <c r="I91" s="199" t="s">
        <v>32</v>
      </c>
      <c r="J91" s="199"/>
      <c r="K91" s="199"/>
      <c r="L91" s="199"/>
    </row>
    <row r="92" spans="1:12" x14ac:dyDescent="0.25">
      <c r="A92" s="198" t="s">
        <v>34</v>
      </c>
      <c r="B92" s="198"/>
      <c r="C92" s="198"/>
      <c r="D92" s="198"/>
      <c r="E92" s="198"/>
      <c r="F92" s="198"/>
      <c r="G92" s="198"/>
      <c r="H92" s="198"/>
      <c r="I92" s="200" t="s">
        <v>35</v>
      </c>
      <c r="J92" s="200"/>
      <c r="K92" s="200"/>
      <c r="L92" s="200"/>
    </row>
    <row r="93" spans="1:12" x14ac:dyDescent="0.25">
      <c r="A93" s="201" t="s">
        <v>36</v>
      </c>
      <c r="B93" s="201"/>
      <c r="C93" s="201"/>
      <c r="D93" s="201"/>
      <c r="E93" s="201"/>
      <c r="F93" s="201"/>
      <c r="G93" s="201"/>
      <c r="H93" s="201"/>
      <c r="I93" s="202" t="s">
        <v>37</v>
      </c>
      <c r="J93" s="202"/>
      <c r="K93" s="202"/>
      <c r="L93" s="202"/>
    </row>
    <row r="94" spans="1:12" x14ac:dyDescent="0.25">
      <c r="A94" s="203" t="s">
        <v>38</v>
      </c>
      <c r="B94" s="204"/>
      <c r="C94" s="204"/>
      <c r="D94" s="204"/>
      <c r="E94" s="204"/>
      <c r="F94" s="204"/>
      <c r="G94" s="204"/>
      <c r="H94" s="204"/>
      <c r="I94" s="205" t="s">
        <v>39</v>
      </c>
      <c r="J94" s="205"/>
      <c r="K94" s="205"/>
      <c r="L94" s="205"/>
    </row>
    <row r="95" spans="1:12" x14ac:dyDescent="0.25">
      <c r="A95" s="206" t="s">
        <v>40</v>
      </c>
      <c r="B95" s="206"/>
      <c r="C95" s="206"/>
      <c r="D95" s="206"/>
      <c r="E95" s="206"/>
      <c r="F95" s="206"/>
      <c r="G95" s="206"/>
      <c r="H95" s="206"/>
      <c r="I95" s="207" t="s">
        <v>41</v>
      </c>
      <c r="J95" s="207"/>
      <c r="K95" s="207"/>
      <c r="L95" s="207"/>
    </row>
    <row r="96" spans="1:12" x14ac:dyDescent="0.25">
      <c r="A96" s="208" t="s">
        <v>42</v>
      </c>
      <c r="B96" s="208"/>
      <c r="C96" s="208"/>
      <c r="D96" s="208"/>
      <c r="E96" s="208"/>
      <c r="F96" s="208"/>
      <c r="G96" s="208"/>
      <c r="H96" s="208"/>
      <c r="I96" s="209" t="s">
        <v>43</v>
      </c>
      <c r="J96" s="209"/>
      <c r="K96" s="209"/>
      <c r="L96" s="209"/>
    </row>
    <row r="97" spans="1:12" x14ac:dyDescent="0.25">
      <c r="A97" s="210" t="s">
        <v>44</v>
      </c>
      <c r="B97" s="210"/>
      <c r="C97" s="210"/>
      <c r="D97" s="210"/>
      <c r="E97" s="210"/>
      <c r="F97" s="210"/>
      <c r="G97" s="210"/>
      <c r="H97" s="210"/>
      <c r="I97" s="211" t="s">
        <v>37</v>
      </c>
      <c r="J97" s="211"/>
      <c r="K97" s="211"/>
      <c r="L97" s="211"/>
    </row>
    <row r="98" spans="1:12" x14ac:dyDescent="0.25">
      <c r="A98" s="212"/>
      <c r="B98" s="212"/>
      <c r="C98" s="212"/>
      <c r="D98" s="212"/>
      <c r="E98" s="212"/>
      <c r="F98" s="212"/>
      <c r="G98" s="212"/>
      <c r="H98" s="212"/>
      <c r="I98" s="138"/>
      <c r="J98" s="138"/>
      <c r="K98" s="138"/>
      <c r="L98" s="138"/>
    </row>
    <row r="99" spans="1:12" ht="37.5" customHeight="1" x14ac:dyDescent="0.25">
      <c r="A99" s="213" t="s">
        <v>45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</row>
    <row r="100" spans="1:12" ht="12.75" customHeight="1" x14ac:dyDescent="0.25">
      <c r="A100" s="214"/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</row>
    <row r="101" spans="1:12" x14ac:dyDescent="0.25">
      <c r="A101" s="215" t="s">
        <v>46</v>
      </c>
      <c r="B101" s="215"/>
      <c r="C101" s="215"/>
      <c r="D101" s="215"/>
      <c r="E101" s="215"/>
      <c r="F101" s="215"/>
      <c r="G101" s="215"/>
      <c r="H101" s="215"/>
      <c r="I101" s="215"/>
    </row>
  </sheetData>
  <mergeCells count="118">
    <mergeCell ref="A97:H97"/>
    <mergeCell ref="I97:L97"/>
    <mergeCell ref="A99:L99"/>
    <mergeCell ref="A100:L100"/>
    <mergeCell ref="A101:I101"/>
    <mergeCell ref="A94:H94"/>
    <mergeCell ref="I94:L94"/>
    <mergeCell ref="A95:H95"/>
    <mergeCell ref="I95:L95"/>
    <mergeCell ref="A96:H96"/>
    <mergeCell ref="I96:L96"/>
    <mergeCell ref="A91:H91"/>
    <mergeCell ref="I91:L91"/>
    <mergeCell ref="A92:H92"/>
    <mergeCell ref="I92:L92"/>
    <mergeCell ref="A93:H93"/>
    <mergeCell ref="I93:L93"/>
    <mergeCell ref="I87:L87"/>
    <mergeCell ref="A88:H88"/>
    <mergeCell ref="I88:L88"/>
    <mergeCell ref="A89:H89"/>
    <mergeCell ref="I89:L89"/>
    <mergeCell ref="A90:H90"/>
    <mergeCell ref="I90:L90"/>
    <mergeCell ref="D79:E79"/>
    <mergeCell ref="D80:E80"/>
    <mergeCell ref="D81:E81"/>
    <mergeCell ref="D82:E82"/>
    <mergeCell ref="F82:G82"/>
    <mergeCell ref="A87:H87"/>
    <mergeCell ref="B72:C72"/>
    <mergeCell ref="D72:E72"/>
    <mergeCell ref="F72:G72"/>
    <mergeCell ref="D73:E73"/>
    <mergeCell ref="F73:G81"/>
    <mergeCell ref="D74:E74"/>
    <mergeCell ref="D75:E75"/>
    <mergeCell ref="D76:E76"/>
    <mergeCell ref="D77:E77"/>
    <mergeCell ref="D78:E78"/>
    <mergeCell ref="B58:C65"/>
    <mergeCell ref="D58:E67"/>
    <mergeCell ref="K58:K67"/>
    <mergeCell ref="J62:J66"/>
    <mergeCell ref="D68:E68"/>
    <mergeCell ref="B71:C71"/>
    <mergeCell ref="D71:E71"/>
    <mergeCell ref="F71:G71"/>
    <mergeCell ref="L50:L54"/>
    <mergeCell ref="B51:C55"/>
    <mergeCell ref="D53:E53"/>
    <mergeCell ref="D54:E54"/>
    <mergeCell ref="D55:E55"/>
    <mergeCell ref="B57:C57"/>
    <mergeCell ref="D57:E57"/>
    <mergeCell ref="F57:G57"/>
    <mergeCell ref="B45:C49"/>
    <mergeCell ref="D45:E45"/>
    <mergeCell ref="F45:G50"/>
    <mergeCell ref="D46:E46"/>
    <mergeCell ref="D47:E47"/>
    <mergeCell ref="D48:E52"/>
    <mergeCell ref="D41:E41"/>
    <mergeCell ref="B43:C43"/>
    <mergeCell ref="D43:E43"/>
    <mergeCell ref="F43:G43"/>
    <mergeCell ref="B44:C44"/>
    <mergeCell ref="D44:E44"/>
    <mergeCell ref="F44:G44"/>
    <mergeCell ref="L32:L40"/>
    <mergeCell ref="D33:E33"/>
    <mergeCell ref="D34:E38"/>
    <mergeCell ref="B36:C40"/>
    <mergeCell ref="D39:E39"/>
    <mergeCell ref="D40:E40"/>
    <mergeCell ref="B30:C30"/>
    <mergeCell ref="D30:E30"/>
    <mergeCell ref="F30:G30"/>
    <mergeCell ref="B31:C35"/>
    <mergeCell ref="D31:E31"/>
    <mergeCell ref="D32:E32"/>
    <mergeCell ref="B16:C16"/>
    <mergeCell ref="D16:E16"/>
    <mergeCell ref="F16:G16"/>
    <mergeCell ref="B17:C17"/>
    <mergeCell ref="F17:G26"/>
    <mergeCell ref="L17:L26"/>
    <mergeCell ref="D19:E23"/>
    <mergeCell ref="B23:C27"/>
    <mergeCell ref="D24:E27"/>
    <mergeCell ref="F8:G8"/>
    <mergeCell ref="F9:G9"/>
    <mergeCell ref="F10:G10"/>
    <mergeCell ref="F11:G11"/>
    <mergeCell ref="F12:G12"/>
    <mergeCell ref="B13:C13"/>
    <mergeCell ref="D13:E13"/>
    <mergeCell ref="F13:G13"/>
    <mergeCell ref="F4:G4"/>
    <mergeCell ref="B5:C5"/>
    <mergeCell ref="F5:G5"/>
    <mergeCell ref="B6:C6"/>
    <mergeCell ref="F6:G6"/>
    <mergeCell ref="J6:J13"/>
    <mergeCell ref="B7:C7"/>
    <mergeCell ref="F7:G7"/>
    <mergeCell ref="B8:C12"/>
    <mergeCell ref="D8:E12"/>
    <mergeCell ref="A1:L1"/>
    <mergeCell ref="B2:C2"/>
    <mergeCell ref="D2:E2"/>
    <mergeCell ref="F2:G2"/>
    <mergeCell ref="B3:C3"/>
    <mergeCell ref="D3:E7"/>
    <mergeCell ref="F3:G3"/>
    <mergeCell ref="K3:K9"/>
    <mergeCell ref="L3:L7"/>
    <mergeCell ref="B4:C4"/>
  </mergeCells>
  <pageMargins left="0.51181102362204722" right="0.27559055118110237" top="0.39370078740157483" bottom="0.59055118110236227" header="0.27559055118110237" footer="0.27559055118110237"/>
  <pageSetup paperSize="9" scale="75" orientation="landscape" verticalDpi="1200" r:id="rId1"/>
  <headerFooter alignWithMargins="0">
    <oddFooter>&amp;C&amp;"Arial,Félkövér"&amp;12Az órarend változhat, a változásokat figyelje a http://gk.szie.hu/ weboldalon!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Agrár I. évfolyam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2017-03-10T08:10:20Z</dcterms:created>
  <dcterms:modified xsi:type="dcterms:W3CDTF">2017-03-10T08:11:06Z</dcterms:modified>
</cp:coreProperties>
</file>